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<sst xmlns="http://schemas.openxmlformats.org/spreadsheetml/2006/main" count="51" uniqueCount="24">
  <si>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</si>
  <si>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</si>
  <si>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</si>
  <si>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</si>
  <si>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</si>
  <si>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</si>
  <si>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</si>
  <si>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</si>
  <si>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</si>
  <si>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</si>
  <si>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</si>
  <si>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介護サービス費　　　　　　　　　　　　（高額サービス費を含む）</t>
  </si>
  <si>
    <t>（単位：件、円）</t>
  </si>
  <si>
    <t>居宅サービス費　　　            　（居宅サービス                         計画費を除く）</t>
  </si>
  <si>
    <t>予防サービス</t>
  </si>
  <si>
    <t>予防サービス費　　　　　　　　　　　　（高額サービス費を含む）</t>
  </si>
  <si>
    <t>特定入所者                              サービス費</t>
  </si>
  <si>
    <t>地域密着型                           サービス</t>
  </si>
  <si>
    <t>平成21年度</t>
  </si>
  <si>
    <t>高額医療合算サービス費</t>
  </si>
  <si>
    <t>居宅サービス 　　　                           計画費          　　　 （居宅介護    　       支援費）</t>
  </si>
  <si>
    <t>平成22年度</t>
  </si>
  <si>
    <t>（資料）福祉部高齢者・障害者支援室介護保険課調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</si>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</sst>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 locked="0"/>
    </xf>
    <xf numFmtId="176" fontId="2" fillId="33" borderId="11" xfId="0" applyNumberFormat="1" applyFont="1" applyFill="1" applyBorder="1" applyAlignment="1" applyProtection="1">
      <alignment vertical="center" shrinkToFit="1"/>
      <protection/>
    </xf>
    <xf numFmtId="176" fontId="2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7.25" customHeight="1"/>
  <cols>
    <col min="1" max="1" width="15.625" style="1" customWidth="1"/>
    <col min="2" max="8" width="13.625" style="1" customWidth="1"/>
    <col min="9" max="16384" width="9.00390625" style="1" customWidth="1"/>
  </cols>
  <sheetData>
    <row r="1" spans="1:8" ht="17.25" customHeight="1">
      <c r="A1" s="23" t="s">
        <v>7</v>
      </c>
      <c r="B1" s="23"/>
      <c r="C1" s="23"/>
      <c r="D1" s="23"/>
      <c r="E1" s="23"/>
      <c r="F1" s="23"/>
      <c r="G1" s="23"/>
      <c r="H1" s="8" t="s">
        <v>12</v>
      </c>
    </row>
    <row r="2" spans="1:8" ht="17.25" customHeight="1">
      <c r="A2" s="24" t="s">
        <v>8</v>
      </c>
      <c r="B2" s="25"/>
      <c r="C2" s="28" t="s">
        <v>18</v>
      </c>
      <c r="D2" s="29"/>
      <c r="E2" s="28" t="s">
        <v>21</v>
      </c>
      <c r="F2" s="29"/>
      <c r="G2" s="28" t="s">
        <v>23</v>
      </c>
      <c r="H2" s="29"/>
    </row>
    <row r="3" spans="1:8" ht="17.25" customHeight="1">
      <c r="A3" s="26"/>
      <c r="B3" s="27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</row>
    <row r="4" spans="1:8" ht="17.25" customHeight="1">
      <c r="A4" s="30" t="s">
        <v>13</v>
      </c>
      <c r="B4" s="4" t="s">
        <v>0</v>
      </c>
      <c r="C4" s="5">
        <v>94795</v>
      </c>
      <c r="D4" s="5">
        <v>5561239012</v>
      </c>
      <c r="E4" s="5">
        <v>101378</v>
      </c>
      <c r="F4" s="5">
        <v>5906687617</v>
      </c>
      <c r="G4" s="5">
        <v>110208</v>
      </c>
      <c r="H4" s="5">
        <v>6422114090</v>
      </c>
    </row>
    <row r="5" spans="1:8" ht="17.25" customHeight="1">
      <c r="A5" s="31"/>
      <c r="B5" s="4" t="s">
        <v>14</v>
      </c>
      <c r="C5" s="5">
        <v>21451</v>
      </c>
      <c r="D5" s="5">
        <v>519108812</v>
      </c>
      <c r="E5" s="5">
        <v>21344</v>
      </c>
      <c r="F5" s="5">
        <v>507508614</v>
      </c>
      <c r="G5" s="5">
        <v>21148</v>
      </c>
      <c r="H5" s="5">
        <v>504692866</v>
      </c>
    </row>
    <row r="6" spans="1:8" ht="17.25" customHeight="1">
      <c r="A6" s="32"/>
      <c r="B6" s="4" t="s">
        <v>1</v>
      </c>
      <c r="C6" s="6">
        <f aca="true" t="shared" si="0" ref="C6:H6">SUM(C4:C5)</f>
        <v>116246</v>
      </c>
      <c r="D6" s="6">
        <f t="shared" si="0"/>
        <v>6080347824</v>
      </c>
      <c r="E6" s="6">
        <f t="shared" si="0"/>
        <v>122722</v>
      </c>
      <c r="F6" s="6">
        <f t="shared" si="0"/>
        <v>6414196231</v>
      </c>
      <c r="G6" s="6">
        <f t="shared" si="0"/>
        <v>131356</v>
      </c>
      <c r="H6" s="6">
        <f t="shared" si="0"/>
        <v>6926806956</v>
      </c>
    </row>
    <row r="7" spans="1:8" ht="17.25" customHeight="1">
      <c r="A7" s="30" t="s">
        <v>17</v>
      </c>
      <c r="B7" s="4" t="s">
        <v>0</v>
      </c>
      <c r="C7" s="5">
        <v>5898</v>
      </c>
      <c r="D7" s="5">
        <v>1189938627</v>
      </c>
      <c r="E7" s="5">
        <v>7284</v>
      </c>
      <c r="F7" s="5">
        <v>1479160494</v>
      </c>
      <c r="G7" s="5">
        <v>7697</v>
      </c>
      <c r="H7" s="5">
        <v>1573443477</v>
      </c>
    </row>
    <row r="8" spans="1:8" ht="17.25" customHeight="1">
      <c r="A8" s="31"/>
      <c r="B8" s="4" t="s">
        <v>14</v>
      </c>
      <c r="C8" s="5">
        <v>116</v>
      </c>
      <c r="D8" s="5">
        <v>10383066</v>
      </c>
      <c r="E8" s="5">
        <v>89</v>
      </c>
      <c r="F8" s="5">
        <v>7561764</v>
      </c>
      <c r="G8" s="5">
        <v>40</v>
      </c>
      <c r="H8" s="5">
        <v>3831174</v>
      </c>
    </row>
    <row r="9" spans="1:8" ht="17.25" customHeight="1">
      <c r="A9" s="32"/>
      <c r="B9" s="4" t="s">
        <v>1</v>
      </c>
      <c r="C9" s="6">
        <f aca="true" t="shared" si="1" ref="C9:H9">SUM(C7:C8)</f>
        <v>6014</v>
      </c>
      <c r="D9" s="6">
        <f t="shared" si="1"/>
        <v>1200321693</v>
      </c>
      <c r="E9" s="6">
        <f t="shared" si="1"/>
        <v>7373</v>
      </c>
      <c r="F9" s="6">
        <f t="shared" si="1"/>
        <v>1486722258</v>
      </c>
      <c r="G9" s="6">
        <f t="shared" si="1"/>
        <v>7737</v>
      </c>
      <c r="H9" s="6">
        <f t="shared" si="1"/>
        <v>1577274651</v>
      </c>
    </row>
    <row r="10" spans="1:8" ht="17.25" customHeight="1">
      <c r="A10" s="9" t="s">
        <v>2</v>
      </c>
      <c r="B10" s="4" t="s">
        <v>0</v>
      </c>
      <c r="C10" s="5">
        <v>15629</v>
      </c>
      <c r="D10" s="5">
        <v>3966738046</v>
      </c>
      <c r="E10" s="5">
        <v>15615</v>
      </c>
      <c r="F10" s="5">
        <v>3962503280</v>
      </c>
      <c r="G10" s="5">
        <v>15370</v>
      </c>
      <c r="H10" s="5">
        <v>3910606096</v>
      </c>
    </row>
    <row r="11" spans="1:8" ht="17.25" customHeight="1">
      <c r="A11" s="10"/>
      <c r="B11" s="4" t="s">
        <v>1</v>
      </c>
      <c r="C11" s="6">
        <f aca="true" t="shared" si="2" ref="C11:H11">SUM(C10:C10)</f>
        <v>15629</v>
      </c>
      <c r="D11" s="6">
        <f t="shared" si="2"/>
        <v>3966738046</v>
      </c>
      <c r="E11" s="6">
        <f t="shared" si="2"/>
        <v>15615</v>
      </c>
      <c r="F11" s="6">
        <f t="shared" si="2"/>
        <v>3962503280</v>
      </c>
      <c r="G11" s="6">
        <f t="shared" si="2"/>
        <v>15370</v>
      </c>
      <c r="H11" s="6">
        <f t="shared" si="2"/>
        <v>3910606096</v>
      </c>
    </row>
    <row r="12" spans="1:8" ht="17.25" customHeight="1">
      <c r="A12" s="17" t="s">
        <v>3</v>
      </c>
      <c r="B12" s="4" t="s">
        <v>0</v>
      </c>
      <c r="C12" s="5">
        <v>560</v>
      </c>
      <c r="D12" s="5">
        <v>14923179</v>
      </c>
      <c r="E12" s="5">
        <v>615</v>
      </c>
      <c r="F12" s="5">
        <v>17191824</v>
      </c>
      <c r="G12" s="5">
        <v>662</v>
      </c>
      <c r="H12" s="5">
        <v>17137159</v>
      </c>
    </row>
    <row r="13" spans="1:8" ht="17.25" customHeight="1">
      <c r="A13" s="18"/>
      <c r="B13" s="4" t="s">
        <v>14</v>
      </c>
      <c r="C13" s="5">
        <v>162</v>
      </c>
      <c r="D13" s="5">
        <v>3376879</v>
      </c>
      <c r="E13" s="5">
        <v>156</v>
      </c>
      <c r="F13" s="5">
        <v>3540543</v>
      </c>
      <c r="G13" s="5">
        <v>166</v>
      </c>
      <c r="H13" s="5">
        <v>3247515</v>
      </c>
    </row>
    <row r="14" spans="1:8" ht="17.25" customHeight="1">
      <c r="A14" s="19"/>
      <c r="B14" s="4" t="s">
        <v>1</v>
      </c>
      <c r="C14" s="6">
        <f aca="true" t="shared" si="3" ref="C14:H14">SUM(C12:C13)</f>
        <v>722</v>
      </c>
      <c r="D14" s="6">
        <f t="shared" si="3"/>
        <v>18300058</v>
      </c>
      <c r="E14" s="6">
        <f t="shared" si="3"/>
        <v>771</v>
      </c>
      <c r="F14" s="6">
        <f t="shared" si="3"/>
        <v>20732367</v>
      </c>
      <c r="G14" s="6">
        <f t="shared" si="3"/>
        <v>828</v>
      </c>
      <c r="H14" s="6">
        <f t="shared" si="3"/>
        <v>20384674</v>
      </c>
    </row>
    <row r="15" spans="1:8" ht="17.25" customHeight="1">
      <c r="A15" s="17" t="s">
        <v>4</v>
      </c>
      <c r="B15" s="4" t="s">
        <v>0</v>
      </c>
      <c r="C15" s="5">
        <v>427</v>
      </c>
      <c r="D15" s="5">
        <v>35637366</v>
      </c>
      <c r="E15" s="5">
        <v>505</v>
      </c>
      <c r="F15" s="5">
        <v>42812079</v>
      </c>
      <c r="G15" s="5">
        <v>499</v>
      </c>
      <c r="H15" s="5">
        <v>42889642</v>
      </c>
    </row>
    <row r="16" spans="1:8" ht="17.25" customHeight="1">
      <c r="A16" s="18"/>
      <c r="B16" s="4" t="s">
        <v>14</v>
      </c>
      <c r="C16" s="5">
        <v>199</v>
      </c>
      <c r="D16" s="5">
        <v>17982626</v>
      </c>
      <c r="E16" s="5">
        <v>195</v>
      </c>
      <c r="F16" s="5">
        <v>17295041</v>
      </c>
      <c r="G16" s="5">
        <v>191</v>
      </c>
      <c r="H16" s="5">
        <v>17572228</v>
      </c>
    </row>
    <row r="17" spans="1:8" ht="17.25" customHeight="1">
      <c r="A17" s="19"/>
      <c r="B17" s="4" t="s">
        <v>1</v>
      </c>
      <c r="C17" s="6">
        <f aca="true" t="shared" si="4" ref="C17:H17">SUM(C15:C16)</f>
        <v>626</v>
      </c>
      <c r="D17" s="6">
        <f t="shared" si="4"/>
        <v>53619992</v>
      </c>
      <c r="E17" s="6">
        <f t="shared" si="4"/>
        <v>700</v>
      </c>
      <c r="F17" s="6">
        <f t="shared" si="4"/>
        <v>60107120</v>
      </c>
      <c r="G17" s="6">
        <f t="shared" si="4"/>
        <v>690</v>
      </c>
      <c r="H17" s="6">
        <f t="shared" si="4"/>
        <v>60461870</v>
      </c>
    </row>
    <row r="18" spans="1:8" ht="17.25" customHeight="1">
      <c r="A18" s="17" t="s">
        <v>5</v>
      </c>
      <c r="B18" s="4" t="s">
        <v>0</v>
      </c>
      <c r="C18" s="5">
        <v>23001</v>
      </c>
      <c r="D18" s="5">
        <v>221436598</v>
      </c>
      <c r="E18" s="5">
        <v>24731</v>
      </c>
      <c r="F18" s="5">
        <v>239150082</v>
      </c>
      <c r="G18" s="5">
        <v>26129</v>
      </c>
      <c r="H18" s="5">
        <v>250689331</v>
      </c>
    </row>
    <row r="19" spans="1:8" ht="17.25" customHeight="1">
      <c r="A19" s="18"/>
      <c r="B19" s="4" t="s">
        <v>14</v>
      </c>
      <c r="C19" s="5">
        <v>201</v>
      </c>
      <c r="D19" s="5">
        <v>279922</v>
      </c>
      <c r="E19" s="5">
        <v>205</v>
      </c>
      <c r="F19" s="5">
        <v>246628</v>
      </c>
      <c r="G19" s="5">
        <v>182</v>
      </c>
      <c r="H19" s="5">
        <v>177127</v>
      </c>
    </row>
    <row r="20" spans="1:8" ht="17.25" customHeight="1">
      <c r="A20" s="19"/>
      <c r="B20" s="4" t="s">
        <v>1</v>
      </c>
      <c r="C20" s="6">
        <f aca="true" t="shared" si="5" ref="C20:H20">SUM(C18:C19)</f>
        <v>23202</v>
      </c>
      <c r="D20" s="6">
        <f t="shared" si="5"/>
        <v>221716520</v>
      </c>
      <c r="E20" s="6">
        <f t="shared" si="5"/>
        <v>24936</v>
      </c>
      <c r="F20" s="6">
        <f t="shared" si="5"/>
        <v>239396710</v>
      </c>
      <c r="G20" s="6">
        <f t="shared" si="5"/>
        <v>26311</v>
      </c>
      <c r="H20" s="6">
        <f t="shared" si="5"/>
        <v>250866458</v>
      </c>
    </row>
    <row r="21" spans="1:8" ht="17.25" customHeight="1">
      <c r="A21" s="17" t="s">
        <v>19</v>
      </c>
      <c r="B21" s="4" t="s">
        <v>0</v>
      </c>
      <c r="C21" s="7">
        <v>539</v>
      </c>
      <c r="D21" s="7">
        <v>20891766</v>
      </c>
      <c r="E21" s="7">
        <v>1298</v>
      </c>
      <c r="F21" s="7">
        <v>38181610</v>
      </c>
      <c r="G21" s="5">
        <v>1140</v>
      </c>
      <c r="H21" s="5">
        <v>30616506</v>
      </c>
    </row>
    <row r="22" spans="1:8" ht="17.25" customHeight="1">
      <c r="A22" s="18"/>
      <c r="B22" s="4" t="s">
        <v>14</v>
      </c>
      <c r="C22" s="7">
        <v>16</v>
      </c>
      <c r="D22" s="7">
        <v>189469</v>
      </c>
      <c r="E22" s="7">
        <v>28</v>
      </c>
      <c r="F22" s="7">
        <v>256077</v>
      </c>
      <c r="G22" s="5">
        <v>18</v>
      </c>
      <c r="H22" s="5">
        <v>77393</v>
      </c>
    </row>
    <row r="23" spans="1:8" ht="17.25" customHeight="1">
      <c r="A23" s="19"/>
      <c r="B23" s="4" t="s">
        <v>1</v>
      </c>
      <c r="C23" s="6">
        <f aca="true" t="shared" si="6" ref="C23:H23">SUM(C21:C22)</f>
        <v>555</v>
      </c>
      <c r="D23" s="6">
        <f t="shared" si="6"/>
        <v>21081235</v>
      </c>
      <c r="E23" s="6">
        <f t="shared" si="6"/>
        <v>1326</v>
      </c>
      <c r="F23" s="6">
        <f t="shared" si="6"/>
        <v>38437687</v>
      </c>
      <c r="G23" s="6">
        <f t="shared" si="6"/>
        <v>1158</v>
      </c>
      <c r="H23" s="6">
        <f t="shared" si="6"/>
        <v>30693899</v>
      </c>
    </row>
    <row r="24" spans="1:8" ht="17.25" customHeight="1">
      <c r="A24" s="11" t="s">
        <v>20</v>
      </c>
      <c r="B24" s="4" t="s">
        <v>0</v>
      </c>
      <c r="C24" s="5">
        <v>45354</v>
      </c>
      <c r="D24" s="5">
        <v>584017952</v>
      </c>
      <c r="E24" s="5">
        <v>48420</v>
      </c>
      <c r="F24" s="5">
        <v>629545028</v>
      </c>
      <c r="G24" s="5">
        <v>52286</v>
      </c>
      <c r="H24" s="5">
        <v>684772922</v>
      </c>
    </row>
    <row r="25" spans="1:8" ht="17.25" customHeight="1">
      <c r="A25" s="12"/>
      <c r="B25" s="4" t="s">
        <v>14</v>
      </c>
      <c r="C25" s="5">
        <v>16611</v>
      </c>
      <c r="D25" s="5">
        <v>70112720</v>
      </c>
      <c r="E25" s="5">
        <v>16322</v>
      </c>
      <c r="F25" s="5">
        <v>69340640</v>
      </c>
      <c r="G25" s="5">
        <v>16210</v>
      </c>
      <c r="H25" s="5">
        <v>68762200</v>
      </c>
    </row>
    <row r="26" spans="1:8" ht="17.25" customHeight="1">
      <c r="A26" s="13"/>
      <c r="B26" s="4" t="s">
        <v>1</v>
      </c>
      <c r="C26" s="6">
        <f aca="true" t="shared" si="7" ref="C26:H26">SUM(C24:C25)</f>
        <v>61965</v>
      </c>
      <c r="D26" s="6">
        <f t="shared" si="7"/>
        <v>654130672</v>
      </c>
      <c r="E26" s="6">
        <f t="shared" si="7"/>
        <v>64742</v>
      </c>
      <c r="F26" s="6">
        <f t="shared" si="7"/>
        <v>698885668</v>
      </c>
      <c r="G26" s="6">
        <f t="shared" si="7"/>
        <v>68496</v>
      </c>
      <c r="H26" s="6">
        <f t="shared" si="7"/>
        <v>753535122</v>
      </c>
    </row>
    <row r="27" spans="1:8" ht="17.25" customHeight="1">
      <c r="A27" s="14" t="s">
        <v>16</v>
      </c>
      <c r="B27" s="4" t="s">
        <v>0</v>
      </c>
      <c r="C27" s="5">
        <v>16457</v>
      </c>
      <c r="D27" s="5">
        <v>507159218</v>
      </c>
      <c r="E27" s="5">
        <v>17522</v>
      </c>
      <c r="F27" s="5">
        <v>541844339</v>
      </c>
      <c r="G27" s="5">
        <v>18168</v>
      </c>
      <c r="H27" s="5">
        <v>567415731</v>
      </c>
    </row>
    <row r="28" spans="1:8" ht="17.25" customHeight="1">
      <c r="A28" s="15"/>
      <c r="B28" s="4" t="s">
        <v>14</v>
      </c>
      <c r="C28" s="5">
        <v>28</v>
      </c>
      <c r="D28" s="5">
        <v>221080</v>
      </c>
      <c r="E28" s="5">
        <v>22</v>
      </c>
      <c r="F28" s="5">
        <v>198070</v>
      </c>
      <c r="G28" s="5">
        <v>34</v>
      </c>
      <c r="H28" s="5">
        <v>209521</v>
      </c>
    </row>
    <row r="29" spans="1:8" ht="17.25" customHeight="1">
      <c r="A29" s="16"/>
      <c r="B29" s="4" t="s">
        <v>1</v>
      </c>
      <c r="C29" s="6">
        <f aca="true" t="shared" si="8" ref="C29:H29">SUM(C27:C28)</f>
        <v>16485</v>
      </c>
      <c r="D29" s="6">
        <f t="shared" si="8"/>
        <v>507380298</v>
      </c>
      <c r="E29" s="6">
        <f t="shared" si="8"/>
        <v>17544</v>
      </c>
      <c r="F29" s="6">
        <f t="shared" si="8"/>
        <v>542042409</v>
      </c>
      <c r="G29" s="6">
        <f t="shared" si="8"/>
        <v>18202</v>
      </c>
      <c r="H29" s="6">
        <f t="shared" si="8"/>
        <v>567625252</v>
      </c>
    </row>
    <row r="30" spans="1:8" ht="28.5" customHeight="1">
      <c r="A30" s="33" t="s">
        <v>11</v>
      </c>
      <c r="B30" s="34"/>
      <c r="C30" s="3">
        <f>C7+C10+C12+C15+C18+C24+C27+C4</f>
        <v>202121</v>
      </c>
      <c r="D30" s="3">
        <f>D7+D10+D12+D15+D18+D24+D27+D4</f>
        <v>12081089998</v>
      </c>
      <c r="E30" s="3">
        <f>E7+E10+E12+E15+E18+E24+E27+E4</f>
        <v>216070</v>
      </c>
      <c r="F30" s="3">
        <f>F7+F10+F12+F15+F18+F24+F27+F4</f>
        <v>12818894743</v>
      </c>
      <c r="G30" s="3">
        <f>G7+G10+G12+G15+G18+G24+G27+G4+G21</f>
        <v>232159</v>
      </c>
      <c r="H30" s="3">
        <f>H7+H10+H12+H15+H18+H24+H27+H4+H21</f>
        <v>13499684954</v>
      </c>
    </row>
    <row r="31" spans="1:8" ht="28.5" customHeight="1">
      <c r="A31" s="33" t="s">
        <v>15</v>
      </c>
      <c r="B31" s="34"/>
      <c r="C31" s="3">
        <f>C8++C13+C16+C19+C25+C28+C5</f>
        <v>38768</v>
      </c>
      <c r="D31" s="3">
        <f>D8++D13+D16+D19+D25+D28+D5</f>
        <v>621465105</v>
      </c>
      <c r="E31" s="3">
        <f>E8++E13+E16+E19+E25+E28+E5</f>
        <v>38333</v>
      </c>
      <c r="F31" s="3">
        <f>F8++F13+F16+F19+F25+F28+F5</f>
        <v>605691300</v>
      </c>
      <c r="G31" s="3">
        <f>G8++G13+G16+G19+G25+G28+G5+G22</f>
        <v>37989</v>
      </c>
      <c r="H31" s="3">
        <f>H8++H13+H16+H19+H25+H28+H5+H22</f>
        <v>598570024</v>
      </c>
    </row>
    <row r="32" spans="1:8" ht="17.25" customHeight="1">
      <c r="A32" s="20" t="s">
        <v>6</v>
      </c>
      <c r="B32" s="21"/>
      <c r="C32" s="3">
        <f aca="true" t="shared" si="9" ref="C32:H32">SUM(C30:C31)</f>
        <v>240889</v>
      </c>
      <c r="D32" s="3">
        <f t="shared" si="9"/>
        <v>12702555103</v>
      </c>
      <c r="E32" s="6">
        <f t="shared" si="9"/>
        <v>254403</v>
      </c>
      <c r="F32" s="6">
        <f t="shared" si="9"/>
        <v>13424586043</v>
      </c>
      <c r="G32" s="6">
        <f t="shared" si="9"/>
        <v>270148</v>
      </c>
      <c r="H32" s="6">
        <f t="shared" si="9"/>
        <v>14098254978</v>
      </c>
    </row>
    <row r="33" spans="1:8" ht="17.25" customHeight="1">
      <c r="A33" s="22" t="s">
        <v>22</v>
      </c>
      <c r="B33" s="22"/>
      <c r="C33" s="22"/>
      <c r="D33" s="22"/>
      <c r="E33" s="22"/>
      <c r="F33" s="22"/>
      <c r="G33" s="22"/>
      <c r="H33" s="22"/>
    </row>
    <row r="38" ht="28.5" customHeight="1"/>
    <row r="39" ht="28.5" customHeight="1"/>
  </sheetData>
  <sheetProtection formatCells="0" formatColumns="0" formatRows="0" insertColumns="0" insertRows="0"/>
  <mergeCells count="18">
    <mergeCell ref="A1:G1"/>
    <mergeCell ref="A2:B3"/>
    <mergeCell ref="C2:D2"/>
    <mergeCell ref="E2:F2"/>
    <mergeCell ref="G2:H2"/>
    <mergeCell ref="A7:A9"/>
    <mergeCell ref="A4:A6"/>
    <mergeCell ref="A30:B30"/>
    <mergeCell ref="A31:B31"/>
    <mergeCell ref="A32:B32"/>
    <mergeCell ref="A33:H33"/>
    <mergeCell ref="A21:A23"/>
    <mergeCell ref="A10:A11"/>
    <mergeCell ref="A24:A26"/>
    <mergeCell ref="A27:A29"/>
    <mergeCell ref="A12:A14"/>
    <mergeCell ref="A15:A17"/>
    <mergeCell ref="A18:A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2011-03-18T05:51:29Z</cp:lastPrinted>
  <dcterms:created xsi:type="dcterms:W3CDTF">2001-11-29T07:17:06Z</dcterms:created>
  <dcterms:modified xsi:type="dcterms:W3CDTF">2013-05-24T06:04:19Z</dcterms:modified>
  <cp:category/>
  <cp:version/>
  <cp:contentType/>
  <cp:contentStatus/>
</cp:coreProperties>
</file>